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k/Documents/Debunking/Vegas Flat Earth/Nathan/"/>
    </mc:Choice>
  </mc:AlternateContent>
  <xr:revisionPtr revIDLastSave="0" documentId="13_ncr:1_{96E7C2F7-DC82-CB41-A7C7-82BCA1902427}" xr6:coauthVersionLast="43" xr6:coauthVersionMax="43" xr10:uidLastSave="{00000000-0000-0000-0000-000000000000}"/>
  <bookViews>
    <workbookView xWindow="0" yWindow="460" windowWidth="51200" windowHeight="28340" xr2:uid="{4AB8E8D4-BA3F-5A48-974C-05FF520362D5}"/>
  </bookViews>
  <sheets>
    <sheet name="Sheet1" sheetId="1" r:id="rId1"/>
  </sheets>
  <definedNames>
    <definedName name="_xlchart.v1.0" hidden="1">Sheet1!$A$1</definedName>
    <definedName name="_xlchart.v1.1" hidden="1">Sheet1!$A$2:$A$41</definedName>
    <definedName name="_xlchart.v1.2" hidden="1">Sheet1!$B$1</definedName>
    <definedName name="_xlchart.v1.3" hidden="1">Sheet1!$B$2:$B$41</definedName>
    <definedName name="_xlchart.v1.4" hidden="1">Sheet1!$A$1</definedName>
    <definedName name="_xlchart.v1.5" hidden="1">Sheet1!$A$2:$A$41</definedName>
    <definedName name="_xlchart.v1.6" hidden="1">Sheet1!$B$1</definedName>
    <definedName name="_xlchart.v1.7" hidden="1">Sheet1!$B$2:$B$41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H2" i="1" s="1"/>
  <c r="G40" i="1"/>
  <c r="H40" i="1" s="1"/>
  <c r="G39" i="1"/>
  <c r="H39" i="1" s="1"/>
  <c r="G38" i="1"/>
  <c r="G37" i="1"/>
  <c r="G36" i="1"/>
  <c r="G35" i="1"/>
  <c r="H35" i="1" s="1"/>
  <c r="G34" i="1"/>
  <c r="H34" i="1" s="1"/>
  <c r="G33" i="1"/>
  <c r="G32" i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14" i="1"/>
  <c r="H14" i="1" s="1"/>
  <c r="G13" i="1"/>
  <c r="H13" i="1" s="1"/>
  <c r="G10" i="1"/>
  <c r="H10" i="1" s="1"/>
  <c r="G9" i="1"/>
  <c r="H9" i="1" s="1"/>
  <c r="G8" i="1"/>
  <c r="H8" i="1" s="1"/>
  <c r="G7" i="1"/>
  <c r="H7" i="1" s="1"/>
  <c r="G3" i="1"/>
  <c r="H38" i="1"/>
  <c r="H37" i="1"/>
  <c r="H36" i="1"/>
  <c r="H33" i="1"/>
  <c r="H32" i="1"/>
  <c r="H22" i="1"/>
  <c r="H3" i="1"/>
  <c r="C40" i="1"/>
  <c r="D40" i="1"/>
  <c r="E40" i="1" s="1"/>
  <c r="C39" i="1"/>
  <c r="D39" i="1" s="1"/>
  <c r="E39" i="1" s="1"/>
  <c r="C38" i="1"/>
  <c r="D38" i="1"/>
  <c r="E38" i="1" s="1"/>
  <c r="C37" i="1"/>
  <c r="D37" i="1" s="1"/>
  <c r="E37" i="1" s="1"/>
  <c r="D29" i="1"/>
  <c r="E29" i="1" s="1"/>
  <c r="D28" i="1"/>
  <c r="E28" i="1" s="1"/>
  <c r="C36" i="1"/>
  <c r="D36" i="1" s="1"/>
  <c r="E36" i="1" s="1"/>
  <c r="C35" i="1"/>
  <c r="D35" i="1" s="1"/>
  <c r="E35" i="1" s="1"/>
  <c r="C34" i="1"/>
  <c r="D34" i="1" s="1"/>
  <c r="E34" i="1" s="1"/>
  <c r="C33" i="1"/>
  <c r="D33" i="1" s="1"/>
  <c r="E33" i="1" s="1"/>
  <c r="C32" i="1"/>
  <c r="D32" i="1" s="1"/>
  <c r="E32" i="1" s="1"/>
  <c r="C31" i="1"/>
  <c r="D31" i="1" s="1"/>
  <c r="E31" i="1" s="1"/>
  <c r="C30" i="1"/>
  <c r="D30" i="1" s="1"/>
  <c r="E30" i="1" s="1"/>
  <c r="C29" i="1"/>
  <c r="C28" i="1"/>
  <c r="C27" i="1"/>
  <c r="D27" i="1" s="1"/>
  <c r="E27" i="1" s="1"/>
  <c r="C26" i="1"/>
  <c r="D26" i="1" s="1"/>
  <c r="E26" i="1" s="1"/>
  <c r="C25" i="1"/>
  <c r="D25" i="1" s="1"/>
  <c r="E25" i="1" s="1"/>
  <c r="C24" i="1"/>
  <c r="D24" i="1" s="1"/>
  <c r="E24" i="1" s="1"/>
  <c r="C23" i="1"/>
  <c r="D23" i="1" s="1"/>
  <c r="E23" i="1" s="1"/>
  <c r="C22" i="1"/>
  <c r="D22" i="1" s="1"/>
  <c r="E22" i="1" s="1"/>
  <c r="C21" i="1"/>
  <c r="D21" i="1" s="1"/>
  <c r="E21" i="1" s="1"/>
  <c r="C20" i="1"/>
  <c r="D20" i="1" s="1"/>
  <c r="E20" i="1" s="1"/>
  <c r="C19" i="1"/>
  <c r="D19" i="1" s="1"/>
  <c r="E19" i="1" s="1"/>
  <c r="C18" i="1"/>
  <c r="D18" i="1" s="1"/>
  <c r="E18" i="1" s="1"/>
  <c r="C17" i="1"/>
  <c r="C16" i="1"/>
  <c r="C15" i="1"/>
  <c r="C14" i="1"/>
  <c r="D14" i="1" s="1"/>
  <c r="E14" i="1" s="1"/>
  <c r="C13" i="1"/>
  <c r="C12" i="1"/>
  <c r="D12" i="1" s="1"/>
  <c r="E12" i="1" s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  <c r="C5" i="1"/>
  <c r="D5" i="1" s="1"/>
  <c r="E5" i="1" s="1"/>
  <c r="C4" i="1"/>
  <c r="D4" i="1" s="1"/>
  <c r="E4" i="1" s="1"/>
  <c r="C3" i="1"/>
  <c r="D3" i="1" s="1"/>
  <c r="E3" i="1" s="1"/>
  <c r="E2" i="1"/>
  <c r="D2" i="1"/>
  <c r="C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21" i="1" s="1"/>
  <c r="H21" i="1" s="1"/>
  <c r="A3" i="1"/>
  <c r="G11" i="1" l="1"/>
  <c r="H11" i="1" s="1"/>
  <c r="G12" i="1"/>
  <c r="H12" i="1" s="1"/>
  <c r="G17" i="1"/>
  <c r="H17" i="1" s="1"/>
  <c r="G15" i="1"/>
  <c r="H15" i="1" s="1"/>
  <c r="G16" i="1"/>
  <c r="H16" i="1" s="1"/>
  <c r="G18" i="1"/>
  <c r="H18" i="1" s="1"/>
  <c r="D15" i="1"/>
  <c r="E15" i="1" s="1"/>
  <c r="G19" i="1"/>
  <c r="H19" i="1" s="1"/>
  <c r="D16" i="1"/>
  <c r="E16" i="1" s="1"/>
  <c r="G4" i="1"/>
  <c r="H4" i="1" s="1"/>
  <c r="G20" i="1"/>
  <c r="H20" i="1" s="1"/>
  <c r="D13" i="1"/>
  <c r="E13" i="1" s="1"/>
  <c r="E41" i="1" s="1"/>
  <c r="D17" i="1"/>
  <c r="E17" i="1" s="1"/>
  <c r="G5" i="1"/>
  <c r="H5" i="1" s="1"/>
  <c r="G6" i="1"/>
  <c r="H6" i="1" s="1"/>
</calcChain>
</file>

<file path=xl/sharedStrings.xml><?xml version="1.0" encoding="utf-8"?>
<sst xmlns="http://schemas.openxmlformats.org/spreadsheetml/2006/main" count="7" uniqueCount="7">
  <si>
    <t>height</t>
  </si>
  <si>
    <t>Range nm</t>
  </si>
  <si>
    <t>Range feet</t>
  </si>
  <si>
    <t>R feet</t>
  </si>
  <si>
    <t>R miles</t>
  </si>
  <si>
    <t>1.21R horizon NM</t>
  </si>
  <si>
    <t>Range with 1.21R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</si>
</sst>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093519301822809E-2"/>
          <c:y val="2.9146415552855409E-2"/>
          <c:w val="0.94597431295352785"/>
          <c:h val="0.88788125117172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Range 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Sheet1!$B$2:$B$41</c:f>
              <c:numCache>
                <c:formatCode>General</c:formatCode>
                <c:ptCount val="40"/>
                <c:pt idx="0">
                  <c:v>2.6</c:v>
                </c:pt>
                <c:pt idx="1">
                  <c:v>3.7</c:v>
                </c:pt>
                <c:pt idx="2">
                  <c:v>4.5</c:v>
                </c:pt>
                <c:pt idx="3">
                  <c:v>5.2</c:v>
                </c:pt>
                <c:pt idx="4">
                  <c:v>5.9</c:v>
                </c:pt>
                <c:pt idx="5">
                  <c:v>6.4</c:v>
                </c:pt>
                <c:pt idx="6">
                  <c:v>6.9</c:v>
                </c:pt>
                <c:pt idx="7">
                  <c:v>7.4</c:v>
                </c:pt>
                <c:pt idx="8">
                  <c:v>7.8</c:v>
                </c:pt>
                <c:pt idx="9">
                  <c:v>8.3000000000000007</c:v>
                </c:pt>
                <c:pt idx="10">
                  <c:v>8.6999999999999993</c:v>
                </c:pt>
                <c:pt idx="11">
                  <c:v>9.1</c:v>
                </c:pt>
                <c:pt idx="12">
                  <c:v>9.4</c:v>
                </c:pt>
                <c:pt idx="13">
                  <c:v>9.8000000000000007</c:v>
                </c:pt>
                <c:pt idx="14">
                  <c:v>10.1</c:v>
                </c:pt>
                <c:pt idx="15">
                  <c:v>10.5</c:v>
                </c:pt>
                <c:pt idx="16">
                  <c:v>10.8</c:v>
                </c:pt>
                <c:pt idx="17">
                  <c:v>11.1</c:v>
                </c:pt>
                <c:pt idx="18">
                  <c:v>11.4</c:v>
                </c:pt>
                <c:pt idx="19">
                  <c:v>11.7</c:v>
                </c:pt>
                <c:pt idx="20">
                  <c:v>12.3</c:v>
                </c:pt>
                <c:pt idx="21">
                  <c:v>12.8</c:v>
                </c:pt>
                <c:pt idx="22">
                  <c:v>13.3</c:v>
                </c:pt>
                <c:pt idx="23">
                  <c:v>13.8</c:v>
                </c:pt>
                <c:pt idx="24">
                  <c:v>14.3</c:v>
                </c:pt>
                <c:pt idx="25">
                  <c:v>16.5</c:v>
                </c:pt>
                <c:pt idx="26">
                  <c:v>18.5</c:v>
                </c:pt>
                <c:pt idx="27">
                  <c:v>20.3</c:v>
                </c:pt>
                <c:pt idx="28">
                  <c:v>21.9</c:v>
                </c:pt>
                <c:pt idx="29">
                  <c:v>23.4</c:v>
                </c:pt>
                <c:pt idx="30">
                  <c:v>24.8</c:v>
                </c:pt>
                <c:pt idx="31">
                  <c:v>26.2</c:v>
                </c:pt>
                <c:pt idx="32">
                  <c:v>27.4</c:v>
                </c:pt>
                <c:pt idx="33">
                  <c:v>28.7</c:v>
                </c:pt>
                <c:pt idx="34">
                  <c:v>29.8</c:v>
                </c:pt>
                <c:pt idx="35">
                  <c:v>31</c:v>
                </c:pt>
                <c:pt idx="36">
                  <c:v>33.1</c:v>
                </c:pt>
                <c:pt idx="37">
                  <c:v>35.1</c:v>
                </c:pt>
                <c:pt idx="38">
                  <c:v>37</c:v>
                </c:pt>
              </c:numCache>
            </c:numRef>
          </c:xVal>
          <c:yVal>
            <c:numRef>
              <c:f>Sheet1!$A$2:$A$41</c:f>
              <c:numCache>
                <c:formatCode>General</c:formatCod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200</c:v>
                </c:pt>
                <c:pt idx="26">
                  <c:v>250</c:v>
                </c:pt>
                <c:pt idx="27">
                  <c:v>300</c:v>
                </c:pt>
                <c:pt idx="28">
                  <c:v>350</c:v>
                </c:pt>
                <c:pt idx="29">
                  <c:v>400</c:v>
                </c:pt>
                <c:pt idx="30">
                  <c:v>450</c:v>
                </c:pt>
                <c:pt idx="31">
                  <c:v>500</c:v>
                </c:pt>
                <c:pt idx="32">
                  <c:v>550</c:v>
                </c:pt>
                <c:pt idx="33">
                  <c:v>600</c:v>
                </c:pt>
                <c:pt idx="34">
                  <c:v>650</c:v>
                </c:pt>
                <c:pt idx="35">
                  <c:v>700</c:v>
                </c:pt>
                <c:pt idx="36">
                  <c:v>800</c:v>
                </c:pt>
                <c:pt idx="37">
                  <c:v>900</c:v>
                </c:pt>
                <c:pt idx="38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AA-CE47-A9EE-41D1B8A7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63903"/>
        <c:axId val="33865583"/>
      </c:scatterChart>
      <c:valAx>
        <c:axId val="3386390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5583"/>
        <c:crosses val="autoZero"/>
        <c:crossBetween val="midCat"/>
      </c:valAx>
      <c:valAx>
        <c:axId val="3386558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3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162560</xdr:colOff>
      <xdr:row>0</xdr:row>
      <xdr:rowOff>60960</xdr:rowOff>
    </xdr:from>
    <xdr:to>
      <xdr:col>21</xdr:col>
      <xdr:colOff>528320</xdr:colOff>
      <xdr:row>41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E7385C-B5F2-B345-88C5-D2272BCC2A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EEB8-E1DD-514C-8D8C-E1D1AB18960E}">
  <dimension ref="A1:H41"/>
  <sheetViews>
    <sheetView tabSelected="1" zoomScale="125" zoomScaleNormal="125" workbookViewId="0">
      <selection activeCell="R36" sqref="R36"/>
    </sheetView>
  </sheetViews>
  <sheetFormatPr baseColWidth="10" defaultRowHeight="16" x14ac:dyDescent="0.2"/>
  <cols>
    <col min="2" max="2" width="10.83203125" style="1"/>
    <col min="6" max="6" width="12.83203125" customWidth="1"/>
    <col min="7" max="7" width="15" customWidth="1"/>
    <col min="8" max="8" width="15.33203125" style="1" customWidth="1"/>
  </cols>
  <sheetData>
    <row r="1" spans="1:8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G1" t="s">
        <v>6</v>
      </c>
      <c r="H1" s="1" t="s">
        <v>5</v>
      </c>
    </row>
    <row r="2" spans="1:8" x14ac:dyDescent="0.2">
      <c r="A2">
        <v>5</v>
      </c>
      <c r="B2" s="1">
        <v>2.6</v>
      </c>
      <c r="C2">
        <f>B2*6076.12</f>
        <v>15797.912</v>
      </c>
      <c r="D2">
        <f>(C2^2-A2^2)/(2*A2)</f>
        <v>24957399.855974399</v>
      </c>
      <c r="E2">
        <f>D2/5280</f>
        <v>4726.780275752727</v>
      </c>
      <c r="F2">
        <v>1.21</v>
      </c>
      <c r="G2">
        <f>SQRT(A2^2+2*A2*$F$2*3959*5280)</f>
        <v>15903.855413075158</v>
      </c>
      <c r="H2" s="2">
        <f>G2/6076</f>
        <v>2.6174877243375838</v>
      </c>
    </row>
    <row r="3" spans="1:8" x14ac:dyDescent="0.2">
      <c r="A3">
        <f>A2+5</f>
        <v>10</v>
      </c>
      <c r="B3" s="1">
        <v>3.7</v>
      </c>
      <c r="C3">
        <f t="shared" ref="C3:C40" si="0">B3*6076.12</f>
        <v>22481.644</v>
      </c>
      <c r="D3">
        <f t="shared" ref="D3:D40" si="1">(C3^2-A3^2)/(2*A3)</f>
        <v>25271210.847136803</v>
      </c>
      <c r="E3">
        <f t="shared" ref="E3:E40" si="2">D3/5280</f>
        <v>4786.2141755940911</v>
      </c>
      <c r="G3">
        <f t="shared" ref="G3:G40" si="3">SQRT(A3^2+2*A3*$F$2*3959*5280)</f>
        <v>22491.449130725214</v>
      </c>
      <c r="H3" s="2">
        <f t="shared" ref="H3:H40" si="4">G3/6076</f>
        <v>3.7016868220416743</v>
      </c>
    </row>
    <row r="4" spans="1:8" x14ac:dyDescent="0.2">
      <c r="A4">
        <f t="shared" ref="A4:A21" si="5">A3+5</f>
        <v>15</v>
      </c>
      <c r="B4" s="1">
        <v>4.5</v>
      </c>
      <c r="C4">
        <f t="shared" si="0"/>
        <v>27342.54</v>
      </c>
      <c r="D4">
        <f t="shared" si="1"/>
        <v>24920475.621720001</v>
      </c>
      <c r="E4">
        <f t="shared" si="2"/>
        <v>4719.7870495681818</v>
      </c>
      <c r="G4">
        <f t="shared" si="3"/>
        <v>27546.288334365483</v>
      </c>
      <c r="H4" s="2">
        <f t="shared" si="4"/>
        <v>4.5336221748461956</v>
      </c>
    </row>
    <row r="5" spans="1:8" x14ac:dyDescent="0.2">
      <c r="A5">
        <f t="shared" si="5"/>
        <v>20</v>
      </c>
      <c r="B5" s="1">
        <v>5.2</v>
      </c>
      <c r="C5">
        <f t="shared" si="0"/>
        <v>31595.824000000001</v>
      </c>
      <c r="D5">
        <f t="shared" si="1"/>
        <v>24957392.355974399</v>
      </c>
      <c r="E5">
        <f t="shared" si="2"/>
        <v>4726.778855298182</v>
      </c>
      <c r="G5">
        <f t="shared" si="3"/>
        <v>31807.715541987607</v>
      </c>
      <c r="H5" s="2">
        <f t="shared" si="4"/>
        <v>5.2349762248169203</v>
      </c>
    </row>
    <row r="6" spans="1:8" x14ac:dyDescent="0.2">
      <c r="A6">
        <f t="shared" si="5"/>
        <v>25</v>
      </c>
      <c r="B6" s="1">
        <v>5.9</v>
      </c>
      <c r="C6">
        <f t="shared" si="0"/>
        <v>35849.108</v>
      </c>
      <c r="D6">
        <f t="shared" si="1"/>
        <v>25703158.387913279</v>
      </c>
      <c r="E6">
        <f t="shared" si="2"/>
        <v>4868.0224219532729</v>
      </c>
      <c r="G6">
        <f t="shared" si="3"/>
        <v>35562.108837919048</v>
      </c>
      <c r="H6" s="2">
        <f t="shared" si="4"/>
        <v>5.8528816388938525</v>
      </c>
    </row>
    <row r="7" spans="1:8" x14ac:dyDescent="0.2">
      <c r="A7">
        <f t="shared" si="5"/>
        <v>30</v>
      </c>
      <c r="B7" s="1">
        <v>6.4</v>
      </c>
      <c r="C7">
        <f t="shared" si="0"/>
        <v>38887.167999999998</v>
      </c>
      <c r="D7">
        <f t="shared" si="1"/>
        <v>25203515.584337063</v>
      </c>
      <c r="E7">
        <f t="shared" si="2"/>
        <v>4773.3931030941403</v>
      </c>
      <c r="G7">
        <f t="shared" si="3"/>
        <v>38956.340331196407</v>
      </c>
      <c r="H7" s="2">
        <f t="shared" si="4"/>
        <v>6.4115109169184343</v>
      </c>
    </row>
    <row r="8" spans="1:8" x14ac:dyDescent="0.2">
      <c r="A8">
        <f t="shared" si="5"/>
        <v>35</v>
      </c>
      <c r="B8" s="1">
        <v>6.9</v>
      </c>
      <c r="C8">
        <f t="shared" si="0"/>
        <v>41925.228000000003</v>
      </c>
      <c r="D8">
        <f t="shared" si="1"/>
        <v>25110335.969314061</v>
      </c>
      <c r="E8">
        <f t="shared" si="2"/>
        <v>4755.7454487337236</v>
      </c>
      <c r="G8">
        <f t="shared" si="3"/>
        <v>42077.658787057058</v>
      </c>
      <c r="H8" s="2">
        <f t="shared" si="4"/>
        <v>6.9252236318395424</v>
      </c>
    </row>
    <row r="9" spans="1:8" x14ac:dyDescent="0.2">
      <c r="A9">
        <f t="shared" si="5"/>
        <v>40</v>
      </c>
      <c r="B9" s="1">
        <v>7.4</v>
      </c>
      <c r="C9">
        <f t="shared" si="0"/>
        <v>44963.288</v>
      </c>
      <c r="D9">
        <f t="shared" si="1"/>
        <v>25271195.847136803</v>
      </c>
      <c r="E9">
        <f t="shared" si="2"/>
        <v>4786.2113346850001</v>
      </c>
      <c r="G9">
        <f t="shared" si="3"/>
        <v>44982.911599850893</v>
      </c>
      <c r="H9" s="2">
        <f t="shared" si="4"/>
        <v>7.4033758393434645</v>
      </c>
    </row>
    <row r="10" spans="1:8" x14ac:dyDescent="0.2">
      <c r="A10">
        <f t="shared" si="5"/>
        <v>45</v>
      </c>
      <c r="B10" s="1">
        <v>7.8</v>
      </c>
      <c r="C10">
        <f t="shared" si="0"/>
        <v>47393.735999999997</v>
      </c>
      <c r="D10">
        <f t="shared" si="1"/>
        <v>24957379.855974399</v>
      </c>
      <c r="E10">
        <f t="shared" si="2"/>
        <v>4726.776487873939</v>
      </c>
      <c r="G10">
        <f t="shared" si="3"/>
        <v>47711.58510257231</v>
      </c>
      <c r="H10" s="2">
        <f t="shared" si="4"/>
        <v>7.8524662775793796</v>
      </c>
    </row>
    <row r="11" spans="1:8" x14ac:dyDescent="0.2">
      <c r="A11">
        <f t="shared" si="5"/>
        <v>50</v>
      </c>
      <c r="B11" s="1">
        <v>8.3000000000000007</v>
      </c>
      <c r="C11">
        <f t="shared" si="0"/>
        <v>50431.796000000002</v>
      </c>
      <c r="D11">
        <f t="shared" si="1"/>
        <v>25433635.477856163</v>
      </c>
      <c r="E11">
        <f t="shared" si="2"/>
        <v>4816.9764162606371</v>
      </c>
      <c r="G11">
        <f t="shared" si="3"/>
        <v>50292.429052492582</v>
      </c>
      <c r="H11" s="2">
        <f t="shared" si="4"/>
        <v>8.2772266380007533</v>
      </c>
    </row>
    <row r="12" spans="1:8" x14ac:dyDescent="0.2">
      <c r="A12">
        <f t="shared" si="5"/>
        <v>55</v>
      </c>
      <c r="B12" s="1">
        <v>8.6999999999999993</v>
      </c>
      <c r="C12">
        <f t="shared" si="0"/>
        <v>52862.243999999992</v>
      </c>
      <c r="D12">
        <f t="shared" si="1"/>
        <v>25403761.96105032</v>
      </c>
      <c r="E12">
        <f t="shared" si="2"/>
        <v>4811.3185532292273</v>
      </c>
      <c r="G12">
        <f t="shared" si="3"/>
        <v>52747.147192999924</v>
      </c>
      <c r="H12" s="2">
        <f t="shared" si="4"/>
        <v>8.6812289652731938</v>
      </c>
    </row>
    <row r="13" spans="1:8" x14ac:dyDescent="0.2">
      <c r="A13">
        <f t="shared" si="5"/>
        <v>60</v>
      </c>
      <c r="B13" s="1">
        <v>9.1</v>
      </c>
      <c r="C13">
        <f t="shared" si="0"/>
        <v>55292.691999999995</v>
      </c>
      <c r="D13">
        <f t="shared" si="1"/>
        <v>25477318.238390528</v>
      </c>
      <c r="E13">
        <f t="shared" si="2"/>
        <v>4825.2496663618422</v>
      </c>
      <c r="G13">
        <f t="shared" si="3"/>
        <v>55092.601172934279</v>
      </c>
      <c r="H13" s="2">
        <f t="shared" si="4"/>
        <v>9.0672483826422443</v>
      </c>
    </row>
    <row r="14" spans="1:8" x14ac:dyDescent="0.2">
      <c r="A14">
        <f t="shared" si="5"/>
        <v>65</v>
      </c>
      <c r="B14" s="1">
        <v>9.4</v>
      </c>
      <c r="C14">
        <f t="shared" si="0"/>
        <v>57115.527999999998</v>
      </c>
      <c r="D14">
        <f t="shared" si="1"/>
        <v>25093687.028606031</v>
      </c>
      <c r="E14">
        <f t="shared" si="2"/>
        <v>4752.5922402662936</v>
      </c>
      <c r="G14">
        <f t="shared" si="3"/>
        <v>57342.200175786762</v>
      </c>
      <c r="H14" s="2">
        <f t="shared" si="4"/>
        <v>9.4374917998332393</v>
      </c>
    </row>
    <row r="15" spans="1:8" x14ac:dyDescent="0.2">
      <c r="A15">
        <f t="shared" si="5"/>
        <v>70</v>
      </c>
      <c r="B15" s="1">
        <v>9.8000000000000007</v>
      </c>
      <c r="C15">
        <f t="shared" si="0"/>
        <v>59545.976000000002</v>
      </c>
      <c r="D15">
        <f t="shared" si="1"/>
        <v>25326559.698518403</v>
      </c>
      <c r="E15">
        <f t="shared" si="2"/>
        <v>4796.6969125981823</v>
      </c>
      <c r="G15">
        <f t="shared" si="3"/>
        <v>59506.816315444063</v>
      </c>
      <c r="H15" s="2">
        <f t="shared" si="4"/>
        <v>9.7937485706787459</v>
      </c>
    </row>
    <row r="16" spans="1:8" x14ac:dyDescent="0.2">
      <c r="A16">
        <f t="shared" si="5"/>
        <v>75</v>
      </c>
      <c r="B16" s="1">
        <v>10.1</v>
      </c>
      <c r="C16">
        <f t="shared" si="0"/>
        <v>61368.811999999998</v>
      </c>
      <c r="D16">
        <f t="shared" si="1"/>
        <v>25107503.075275626</v>
      </c>
      <c r="E16">
        <f t="shared" si="2"/>
        <v>4755.2089157718992</v>
      </c>
      <c r="G16">
        <f t="shared" si="3"/>
        <v>61595.409772157538</v>
      </c>
      <c r="H16" s="2">
        <f t="shared" si="4"/>
        <v>10.137493379222768</v>
      </c>
    </row>
    <row r="17" spans="1:8" x14ac:dyDescent="0.2">
      <c r="A17">
        <f t="shared" si="5"/>
        <v>80</v>
      </c>
      <c r="B17" s="1">
        <v>10.5</v>
      </c>
      <c r="C17">
        <f t="shared" si="0"/>
        <v>63799.26</v>
      </c>
      <c r="D17">
        <f t="shared" si="1"/>
        <v>25439619.8534225</v>
      </c>
      <c r="E17">
        <f t="shared" si="2"/>
        <v>4818.1098207239584</v>
      </c>
      <c r="G17">
        <f t="shared" si="3"/>
        <v>63615.468810659564</v>
      </c>
      <c r="H17" s="2">
        <f t="shared" si="4"/>
        <v>10.469958658765563</v>
      </c>
    </row>
    <row r="18" spans="1:8" x14ac:dyDescent="0.2">
      <c r="A18">
        <f t="shared" si="5"/>
        <v>85</v>
      </c>
      <c r="B18" s="1">
        <v>10.8</v>
      </c>
      <c r="C18">
        <f t="shared" si="0"/>
        <v>65622.096000000005</v>
      </c>
      <c r="D18">
        <f t="shared" si="1"/>
        <v>25330895.637842454</v>
      </c>
      <c r="E18">
        <f t="shared" si="2"/>
        <v>4797.5181132277376</v>
      </c>
      <c r="G18">
        <f t="shared" si="3"/>
        <v>65573.327573030794</v>
      </c>
      <c r="H18" s="2">
        <f t="shared" si="4"/>
        <v>10.792186894837194</v>
      </c>
    </row>
    <row r="19" spans="1:8" x14ac:dyDescent="0.2">
      <c r="A19">
        <f t="shared" si="5"/>
        <v>90</v>
      </c>
      <c r="B19" s="1">
        <v>11.1</v>
      </c>
      <c r="C19">
        <f t="shared" si="0"/>
        <v>67444.932000000001</v>
      </c>
      <c r="D19">
        <f t="shared" si="1"/>
        <v>25271170.847136799</v>
      </c>
      <c r="E19">
        <f t="shared" si="2"/>
        <v>4786.2065998365151</v>
      </c>
      <c r="G19">
        <f t="shared" si="3"/>
        <v>67474.400745764317</v>
      </c>
      <c r="H19" s="2">
        <f t="shared" si="4"/>
        <v>11.105069247163318</v>
      </c>
    </row>
    <row r="20" spans="1:8" x14ac:dyDescent="0.2">
      <c r="A20">
        <f t="shared" si="5"/>
        <v>95</v>
      </c>
      <c r="B20" s="1">
        <v>11.4</v>
      </c>
      <c r="C20">
        <f t="shared" si="0"/>
        <v>69267.767999999996</v>
      </c>
      <c r="D20">
        <f t="shared" si="1"/>
        <v>25252708.730009597</v>
      </c>
      <c r="E20">
        <f t="shared" si="2"/>
        <v>4782.7099867442421</v>
      </c>
      <c r="G20">
        <f t="shared" si="3"/>
        <v>69323.360225828641</v>
      </c>
      <c r="H20" s="2">
        <f t="shared" si="4"/>
        <v>11.409374625712417</v>
      </c>
    </row>
    <row r="21" spans="1:8" x14ac:dyDescent="0.2">
      <c r="A21">
        <f t="shared" si="5"/>
        <v>100</v>
      </c>
      <c r="B21" s="1">
        <v>11.7</v>
      </c>
      <c r="C21">
        <f t="shared" si="0"/>
        <v>71090.603999999992</v>
      </c>
      <c r="D21">
        <f t="shared" si="1"/>
        <v>25269319.885424074</v>
      </c>
      <c r="E21">
        <f t="shared" si="2"/>
        <v>4785.8560389060749</v>
      </c>
      <c r="G21">
        <f t="shared" si="3"/>
        <v>71124.270400475812</v>
      </c>
      <c r="H21" s="2">
        <f t="shared" si="4"/>
        <v>11.705771955312017</v>
      </c>
    </row>
    <row r="22" spans="1:8" x14ac:dyDescent="0.2">
      <c r="A22">
        <v>110</v>
      </c>
      <c r="B22" s="1">
        <v>12.3</v>
      </c>
      <c r="C22">
        <f t="shared" si="0"/>
        <v>74736.275999999998</v>
      </c>
      <c r="D22">
        <f t="shared" si="1"/>
        <v>25388631.137946256</v>
      </c>
      <c r="E22">
        <f t="shared" si="2"/>
        <v>4808.4528670352756</v>
      </c>
      <c r="G22">
        <f t="shared" si="3"/>
        <v>74595.771488737882</v>
      </c>
      <c r="H22" s="2">
        <f t="shared" si="4"/>
        <v>12.277118414867985</v>
      </c>
    </row>
    <row r="23" spans="1:8" x14ac:dyDescent="0.2">
      <c r="A23">
        <v>120</v>
      </c>
      <c r="B23" s="1">
        <v>12.8</v>
      </c>
      <c r="C23">
        <f t="shared" si="0"/>
        <v>77774.335999999996</v>
      </c>
      <c r="D23">
        <f t="shared" si="1"/>
        <v>25203470.584337063</v>
      </c>
      <c r="E23">
        <f t="shared" si="2"/>
        <v>4773.3845803668682</v>
      </c>
      <c r="G23">
        <f t="shared" si="3"/>
        <v>77912.749970720441</v>
      </c>
      <c r="H23" s="2">
        <f t="shared" si="4"/>
        <v>12.8230332407374</v>
      </c>
    </row>
    <row r="24" spans="1:8" x14ac:dyDescent="0.2">
      <c r="A24">
        <v>130</v>
      </c>
      <c r="B24" s="1">
        <v>13.3</v>
      </c>
      <c r="C24">
        <f t="shared" si="0"/>
        <v>80812.396000000008</v>
      </c>
      <c r="D24">
        <f t="shared" si="1"/>
        <v>25117794.027926221</v>
      </c>
      <c r="E24">
        <f t="shared" si="2"/>
        <v>4757.1579598345115</v>
      </c>
      <c r="G24">
        <f t="shared" si="3"/>
        <v>81094.169284850548</v>
      </c>
      <c r="H24" s="2">
        <f t="shared" si="4"/>
        <v>13.34663747281938</v>
      </c>
    </row>
    <row r="25" spans="1:8" x14ac:dyDescent="0.2">
      <c r="A25">
        <v>140</v>
      </c>
      <c r="B25" s="1">
        <v>13.8</v>
      </c>
      <c r="C25">
        <f t="shared" si="0"/>
        <v>83850.456000000006</v>
      </c>
      <c r="D25">
        <f t="shared" si="1"/>
        <v>25110283.469314061</v>
      </c>
      <c r="E25">
        <f t="shared" si="2"/>
        <v>4755.7355055519056</v>
      </c>
      <c r="G25">
        <f t="shared" si="3"/>
        <v>84155.404912578248</v>
      </c>
      <c r="H25" s="2">
        <f t="shared" si="4"/>
        <v>13.850461638014853</v>
      </c>
    </row>
    <row r="26" spans="1:8" x14ac:dyDescent="0.2">
      <c r="A26">
        <v>150</v>
      </c>
      <c r="B26" s="1">
        <v>14.3</v>
      </c>
      <c r="C26">
        <f t="shared" si="0"/>
        <v>86888.516000000003</v>
      </c>
      <c r="D26">
        <f t="shared" si="1"/>
        <v>25165305.708940856</v>
      </c>
      <c r="E26">
        <f t="shared" si="2"/>
        <v>4766.1563842691012</v>
      </c>
      <c r="G26">
        <f t="shared" si="3"/>
        <v>87109.128453911195</v>
      </c>
      <c r="H26" s="2">
        <f t="shared" si="4"/>
        <v>14.336591253112442</v>
      </c>
    </row>
    <row r="27" spans="1:8" x14ac:dyDescent="0.2">
      <c r="A27">
        <v>200</v>
      </c>
      <c r="B27" s="1">
        <v>16.5</v>
      </c>
      <c r="C27">
        <f t="shared" si="0"/>
        <v>100255.98</v>
      </c>
      <c r="D27">
        <f t="shared" si="1"/>
        <v>25128053.814400997</v>
      </c>
      <c r="E27">
        <f t="shared" si="2"/>
        <v>4759.1011012123099</v>
      </c>
      <c r="G27">
        <f t="shared" si="3"/>
        <v>100585.00723268851</v>
      </c>
      <c r="H27" s="2">
        <f t="shared" si="4"/>
        <v>16.554477819731488</v>
      </c>
    </row>
    <row r="28" spans="1:8" x14ac:dyDescent="0.2">
      <c r="A28">
        <v>250</v>
      </c>
      <c r="B28" s="1">
        <v>18.5</v>
      </c>
      <c r="C28">
        <f t="shared" si="0"/>
        <v>112408.22</v>
      </c>
      <c r="D28">
        <f t="shared" si="1"/>
        <v>25271090.847136799</v>
      </c>
      <c r="E28">
        <f t="shared" si="2"/>
        <v>4786.1914483213632</v>
      </c>
      <c r="G28">
        <f t="shared" si="3"/>
        <v>112457.51242135849</v>
      </c>
      <c r="H28" s="2">
        <f t="shared" si="4"/>
        <v>18.508478015365124</v>
      </c>
    </row>
    <row r="29" spans="1:8" x14ac:dyDescent="0.2">
      <c r="A29">
        <v>300</v>
      </c>
      <c r="B29" s="1">
        <v>20.3</v>
      </c>
      <c r="C29">
        <f t="shared" si="0"/>
        <v>123345.236</v>
      </c>
      <c r="D29">
        <f t="shared" si="1"/>
        <v>25356595.406492829</v>
      </c>
      <c r="E29">
        <f t="shared" si="2"/>
        <v>4802.3854936539446</v>
      </c>
      <c r="G29">
        <f t="shared" si="3"/>
        <v>123191.0935092306</v>
      </c>
      <c r="H29" s="2">
        <f t="shared" si="4"/>
        <v>20.275031848128801</v>
      </c>
    </row>
    <row r="30" spans="1:8" x14ac:dyDescent="0.2">
      <c r="A30">
        <v>350</v>
      </c>
      <c r="B30" s="1">
        <v>21.9</v>
      </c>
      <c r="C30">
        <f t="shared" si="0"/>
        <v>133067.02799999999</v>
      </c>
      <c r="D30">
        <f t="shared" si="1"/>
        <v>25295302.058218259</v>
      </c>
      <c r="E30">
        <f t="shared" si="2"/>
        <v>4790.776904965579</v>
      </c>
      <c r="G30">
        <f t="shared" si="3"/>
        <v>133061.65465677931</v>
      </c>
      <c r="H30" s="2">
        <f t="shared" si="4"/>
        <v>21.899548166026879</v>
      </c>
    </row>
    <row r="31" spans="1:8" x14ac:dyDescent="0.2">
      <c r="A31">
        <v>400</v>
      </c>
      <c r="B31" s="1">
        <v>23.4</v>
      </c>
      <c r="C31">
        <f t="shared" si="0"/>
        <v>142181.20799999998</v>
      </c>
      <c r="D31">
        <f t="shared" si="1"/>
        <v>25269169.885424074</v>
      </c>
      <c r="E31">
        <f t="shared" si="2"/>
        <v>4785.8276298151659</v>
      </c>
      <c r="G31">
        <f t="shared" si="3"/>
        <v>142248.96259727169</v>
      </c>
      <c r="H31" s="2">
        <f t="shared" si="4"/>
        <v>23.411613330689878</v>
      </c>
    </row>
    <row r="32" spans="1:8" x14ac:dyDescent="0.2">
      <c r="A32">
        <v>450</v>
      </c>
      <c r="B32" s="1">
        <v>24.8</v>
      </c>
      <c r="C32">
        <f t="shared" si="0"/>
        <v>150687.77600000001</v>
      </c>
      <c r="D32">
        <f t="shared" si="1"/>
        <v>25229559.262029089</v>
      </c>
      <c r="E32">
        <f t="shared" si="2"/>
        <v>4778.3256178085394</v>
      </c>
      <c r="G32">
        <f t="shared" si="3"/>
        <v>150877.88366755415</v>
      </c>
      <c r="H32" s="2">
        <f t="shared" si="4"/>
        <v>24.831778088800881</v>
      </c>
    </row>
    <row r="33" spans="1:8" x14ac:dyDescent="0.2">
      <c r="A33">
        <v>500</v>
      </c>
      <c r="B33" s="1">
        <v>26.2</v>
      </c>
      <c r="C33">
        <f t="shared" si="0"/>
        <v>159194.34399999998</v>
      </c>
      <c r="D33">
        <f t="shared" si="1"/>
        <v>25342589.16159033</v>
      </c>
      <c r="E33">
        <f t="shared" si="2"/>
        <v>4799.7327957557445</v>
      </c>
      <c r="G33">
        <f t="shared" si="3"/>
        <v>159039.33224205891</v>
      </c>
      <c r="H33" s="2">
        <f t="shared" si="4"/>
        <v>26.175005306461308</v>
      </c>
    </row>
    <row r="34" spans="1:8" x14ac:dyDescent="0.2">
      <c r="A34">
        <v>550</v>
      </c>
      <c r="B34" s="1">
        <v>27.4</v>
      </c>
      <c r="C34">
        <f t="shared" si="0"/>
        <v>166485.68799999999</v>
      </c>
      <c r="D34">
        <f t="shared" si="1"/>
        <v>25197438.008030314</v>
      </c>
      <c r="E34">
        <f t="shared" si="2"/>
        <v>4772.2420469754379</v>
      </c>
      <c r="G34">
        <f t="shared" si="3"/>
        <v>166801.9412956576</v>
      </c>
      <c r="H34" s="2">
        <f t="shared" si="4"/>
        <v>27.452590733320868</v>
      </c>
    </row>
    <row r="35" spans="1:8" x14ac:dyDescent="0.2">
      <c r="A35">
        <v>600</v>
      </c>
      <c r="B35" s="1">
        <v>28.7</v>
      </c>
      <c r="C35">
        <f t="shared" si="0"/>
        <v>174384.644</v>
      </c>
      <c r="D35">
        <f t="shared" si="1"/>
        <v>25341370.052505612</v>
      </c>
      <c r="E35">
        <f t="shared" si="2"/>
        <v>4799.501903883639</v>
      </c>
      <c r="G35">
        <f t="shared" si="3"/>
        <v>174219.03179618466</v>
      </c>
      <c r="H35" s="2">
        <f t="shared" si="4"/>
        <v>28.673310038871733</v>
      </c>
    </row>
    <row r="36" spans="1:8" x14ac:dyDescent="0.2">
      <c r="A36">
        <v>650</v>
      </c>
      <c r="B36" s="1">
        <v>29.8</v>
      </c>
      <c r="C36">
        <f t="shared" si="0"/>
        <v>181068.37599999999</v>
      </c>
      <c r="D36">
        <f t="shared" si="1"/>
        <v>25219487.913290285</v>
      </c>
      <c r="E36">
        <f t="shared" si="2"/>
        <v>4776.4181653958876</v>
      </c>
      <c r="G36">
        <f t="shared" si="3"/>
        <v>181333.00708916731</v>
      </c>
      <c r="H36" s="2">
        <f t="shared" si="4"/>
        <v>29.844142048908378</v>
      </c>
    </row>
    <row r="37" spans="1:8" x14ac:dyDescent="0.2">
      <c r="A37">
        <v>700</v>
      </c>
      <c r="B37" s="1">
        <v>31</v>
      </c>
      <c r="C37">
        <f t="shared" si="0"/>
        <v>188359.72</v>
      </c>
      <c r="D37">
        <f t="shared" si="1"/>
        <v>25342067.227484573</v>
      </c>
      <c r="E37">
        <f t="shared" si="2"/>
        <v>4799.6339445993508</v>
      </c>
      <c r="G37">
        <f t="shared" si="3"/>
        <v>188178.24762708362</v>
      </c>
      <c r="H37" s="2">
        <f t="shared" si="4"/>
        <v>30.970745165747797</v>
      </c>
    </row>
    <row r="38" spans="1:8" x14ac:dyDescent="0.2">
      <c r="A38">
        <v>800</v>
      </c>
      <c r="B38" s="1">
        <v>33.1</v>
      </c>
      <c r="C38">
        <f t="shared" si="0"/>
        <v>201119.57200000001</v>
      </c>
      <c r="D38">
        <f t="shared" si="1"/>
        <v>25280276.400914494</v>
      </c>
      <c r="E38">
        <f t="shared" si="2"/>
        <v>4787.9311365368358</v>
      </c>
      <c r="G38">
        <f t="shared" si="3"/>
        <v>201171.20748258187</v>
      </c>
      <c r="H38" s="2">
        <f t="shared" si="4"/>
        <v>33.109151988575029</v>
      </c>
    </row>
    <row r="39" spans="1:8" x14ac:dyDescent="0.2">
      <c r="A39">
        <v>900</v>
      </c>
      <c r="B39" s="1">
        <v>35.1</v>
      </c>
      <c r="C39">
        <f t="shared" si="0"/>
        <v>213271.81200000001</v>
      </c>
      <c r="D39">
        <f t="shared" si="1"/>
        <v>25268919.885424081</v>
      </c>
      <c r="E39">
        <f t="shared" si="2"/>
        <v>4785.7802813303188</v>
      </c>
      <c r="G39">
        <f t="shared" si="3"/>
        <v>213374.49838253867</v>
      </c>
      <c r="H39" s="2">
        <f t="shared" si="4"/>
        <v>35.11759354551328</v>
      </c>
    </row>
    <row r="40" spans="1:8" x14ac:dyDescent="0.2">
      <c r="A40">
        <v>1000</v>
      </c>
      <c r="B40" s="1">
        <v>37</v>
      </c>
      <c r="C40">
        <f t="shared" si="0"/>
        <v>224816.44</v>
      </c>
      <c r="D40">
        <f t="shared" si="1"/>
        <v>25270715.847136799</v>
      </c>
      <c r="E40">
        <f t="shared" si="2"/>
        <v>4786.1204255940911</v>
      </c>
      <c r="G40">
        <f t="shared" si="3"/>
        <v>224916.69213288728</v>
      </c>
      <c r="H40" s="2">
        <f t="shared" si="4"/>
        <v>37.017230436617396</v>
      </c>
    </row>
    <row r="41" spans="1:8" x14ac:dyDescent="0.2">
      <c r="E41">
        <f>AVERAGE(E2:E40)</f>
        <v>4781.256631009891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West</dc:creator>
  <cp:lastModifiedBy>Mick West</cp:lastModifiedBy>
  <dcterms:created xsi:type="dcterms:W3CDTF">2019-05-13T22:07:26Z</dcterms:created>
  <dcterms:modified xsi:type="dcterms:W3CDTF">2019-05-30T00:45:03Z</dcterms:modified>
</cp:coreProperties>
</file>